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.№2 (2020)" sheetId="4" r:id="rId1"/>
  </sheets>
  <externalReferences>
    <externalReference r:id="rId2"/>
    <externalReference r:id="rId3"/>
  </externalReferences>
  <definedNames>
    <definedName name="БазовыйПериод">[2]Заголовок!$B$15</definedName>
    <definedName name="ПериодРегулирования">[2]Заголовок!$B$14</definedName>
  </definedNames>
  <calcPr calcId="125725"/>
</workbook>
</file>

<file path=xl/calcChain.xml><?xml version="1.0" encoding="utf-8"?>
<calcChain xmlns="http://schemas.openxmlformats.org/spreadsheetml/2006/main">
  <c r="C18" i="4"/>
  <c r="C19" s="1"/>
  <c r="E17"/>
  <c r="E18" s="1"/>
  <c r="E19" s="1"/>
  <c r="D17"/>
  <c r="D18" s="1"/>
  <c r="D19" s="1"/>
  <c r="C17"/>
  <c r="F17" s="1"/>
  <c r="F18" l="1"/>
  <c r="F19" s="1"/>
</calcChain>
</file>

<file path=xl/sharedStrings.xml><?xml version="1.0" encoding="utf-8"?>
<sst xmlns="http://schemas.openxmlformats.org/spreadsheetml/2006/main" count="28" uniqueCount="28">
  <si>
    <t>Приложение N 2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</si>
  <si>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</si>
  <si>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</si>
  <si>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</si>
  <si>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</si>
  <si>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</t>
  </si>
  <si>
    <t>на выполнение мероприятий по технологическому</t>
  </si>
  <si>
    <t>присоединению, предусмотренным подпунктами "а" и "в"</t>
  </si>
  <si>
    <t>пункта 16 Методических указаний, на 2020 год</t>
  </si>
  <si>
    <t>N п/п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</si>
  <si>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</si>
  <si>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4"/>
        <color theme="1"/>
        <rFont val="Times New Roman"/>
        <family val="1"/>
        <charset val="204"/>
      </rPr>
      <t>1</t>
    </r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</si>
  <si>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</si>
  <si>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</si>
  <si>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</si>
  <si>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</si>
  <si>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</si>
  <si>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</si>
  <si>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</si>
  <si>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Проверка сетевой организацией выполнения Заявителем</t>
  </si>
  <si>
    <t>3.</t>
  </si>
  <si>
    <t>Итого:</t>
  </si>
  <si>
    <t xml:space="preserve">Главный энергетик                                                                       </t>
  </si>
  <si>
    <t>С.П.Колобанов</t>
  </si>
  <si>
    <t>И.о. начальника ПЭО</t>
  </si>
  <si>
    <t>Т.В. Гезулина</t>
  </si>
  <si>
    <t>Экономист 1 категории</t>
  </si>
  <si>
    <t>Ю.С.Москалев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</si>
</sst>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indexed="8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0" borderId="0"/>
    <xf numFmtId="0" fontId="7" fillId="0" borderId="0"/>
    <xf numFmtId="0" fontId="11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  <xf numFmtId="0" fontId="13" fillId="0" borderId="0" applyBorder="0">
      <alignment horizontal="center" vertical="center" wrapText="1"/>
    </xf>
    <xf numFmtId="0" fontId="14" fillId="0" borderId="6" applyBorder="0">
      <alignment horizontal="center" vertical="center" wrapText="1"/>
    </xf>
    <xf numFmtId="4" fontId="15" fillId="2" borderId="7" applyBorder="0">
      <alignment horizontal="right"/>
    </xf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8" fillId="0" borderId="0"/>
    <xf numFmtId="0" fontId="17" fillId="0" borderId="0"/>
    <xf numFmtId="0" fontId="12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20" fillId="0" borderId="0" applyFill="0" applyBorder="0" applyAlignment="0" applyProtection="0"/>
    <xf numFmtId="4" fontId="15" fillId="3" borderId="0" applyFont="0" applyBorder="0">
      <alignment horizontal="right"/>
    </xf>
  </cellStyleXfs>
  <cellXfs count="27">
    <xf numFmtId="0" fontId="0" fillId="0" borderId="0" xfId="0"/>
    <xf numFmtId="0" fontId="2" fillId="0" borderId="0" xfId="1"/>
    <xf numFmtId="0" fontId="2" fillId="0" borderId="0" xfId="1" applyFill="1" applyAlignment="1">
      <alignment horizontal="center"/>
    </xf>
    <xf numFmtId="0" fontId="3" fillId="0" borderId="0" xfId="1" applyFont="1" applyAlignment="1">
      <alignment horizontal="left" vertical="center"/>
    </xf>
    <xf numFmtId="0" fontId="2" fillId="0" borderId="0" xfId="1" applyFont="1"/>
    <xf numFmtId="0" fontId="4" fillId="0" borderId="0" xfId="1" applyFont="1" applyAlignment="1">
      <alignment horizontal="justify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4" fontId="4" fillId="0" borderId="5" xfId="1" applyNumberFormat="1" applyFont="1" applyBorder="1" applyAlignment="1">
      <alignment vertical="center" wrapText="1"/>
    </xf>
    <xf numFmtId="3" fontId="4" fillId="0" borderId="5" xfId="1" applyNumberFormat="1" applyFont="1" applyBorder="1" applyAlignment="1">
      <alignment horizontal="center" vertical="center" wrapText="1"/>
    </xf>
    <xf numFmtId="0" fontId="8" fillId="0" borderId="0" xfId="2" applyFont="1"/>
    <xf numFmtId="0" fontId="7" fillId="0" borderId="0" xfId="2"/>
    <xf numFmtId="0" fontId="9" fillId="0" borderId="0" xfId="0" applyFont="1"/>
    <xf numFmtId="0" fontId="9" fillId="0" borderId="0" xfId="0" applyFont="1" applyAlignment="1">
      <alignment horizontal="center" vertical="center"/>
    </xf>
    <xf numFmtId="3" fontId="9" fillId="0" borderId="0" xfId="0" applyNumberFormat="1" applyFont="1" applyFill="1" applyAlignment="1">
      <alignment horizontal="left" vertical="center"/>
    </xf>
    <xf numFmtId="0" fontId="10" fillId="0" borderId="0" xfId="1" applyFont="1" applyFill="1"/>
    <xf numFmtId="0" fontId="2" fillId="0" borderId="0" xfId="1" applyAlignment="1">
      <alignment horizontal="left"/>
    </xf>
    <xf numFmtId="0" fontId="2" fillId="0" borderId="0" xfId="1" applyFill="1"/>
    <xf numFmtId="0" fontId="10" fillId="0" borderId="0" xfId="1" applyFont="1" applyAlignment="1">
      <alignment horizontal="left"/>
    </xf>
  </cellXfs>
  <cellStyles count="28">
    <cellStyle name="Гиперссылка 2" xfId="3"/>
    <cellStyle name="Денежный 2" xfId="4"/>
    <cellStyle name="Заголовок" xfId="5"/>
    <cellStyle name="ЗаголовокСтолбца" xfId="6"/>
    <cellStyle name="Значение" xfId="7"/>
    <cellStyle name="Обычный" xfId="0" builtinId="0"/>
    <cellStyle name="Обычный 10" xfId="8"/>
    <cellStyle name="Обычный 101" xfId="9"/>
    <cellStyle name="Обычный 13" xfId="10"/>
    <cellStyle name="Обычный 15" xfId="11"/>
    <cellStyle name="Обычный 2" xfId="1"/>
    <cellStyle name="Обычный 2 2" xfId="12"/>
    <cellStyle name="Обычный 2 2 19" xfId="13"/>
    <cellStyle name="Обычный 2 2 2" xfId="14"/>
    <cellStyle name="Обычный 2 3" xfId="15"/>
    <cellStyle name="Обычный 2 4" xfId="16"/>
    <cellStyle name="Обычный 2 5" xfId="17"/>
    <cellStyle name="Обычный 2_Штатн.расстановка" xfId="18"/>
    <cellStyle name="Обычный 3" xfId="19"/>
    <cellStyle name="Обычный 4" xfId="2"/>
    <cellStyle name="Обычный 5" xfId="20"/>
    <cellStyle name="Обычный 6" xfId="21"/>
    <cellStyle name="Обычный 7 2" xfId="22"/>
    <cellStyle name="Обычный 8" xfId="23"/>
    <cellStyle name="Обычный 8 2" xfId="24"/>
    <cellStyle name="Обычный 9" xfId="25"/>
    <cellStyle name="Финансовый 2" xfId="26"/>
    <cellStyle name="Формула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-1%20&#1043;&#1059;&#1055;%20&#1051;&#1055;&#1047;/4%20-%20&#1058;&#1072;&#1088;&#1080;&#1092;&#1099;/&#1056;&#1072;&#1089;&#1095;&#1077;&#1090;%20&#1090;&#1072;&#1088;&#1080;&#1092;&#1072;%20&#1090;&#1077;&#1093;&#1085;.%20&#1087;&#1088;&#1080;&#1089;.%202020/&#1042;&#1072;&#1088;&#1080;&#1072;&#1085;&#1090;%20&#8470;2/&#1058;&#1077;&#1093;&#1085;&#1086;&#1083;&#1086;&#1075;&#1080;&#1095;&#1077;&#1089;&#1082;&#1086;&#1077;%20&#1087;&#1088;&#1080;&#1089;&#1086;&#1077;&#1076;&#1080;&#1085;&#1077;&#1085;&#1080;&#1077;%202020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vanova_Marina/&#1056;&#1072;&#1073;&#1086;&#1095;&#1080;&#1081;%20&#1089;&#1090;&#1086;&#1083;/11032010/&#1050;&#1086;&#1087;&#1080;&#1103;%20VVEK_20-e2_tarif_na_2010_IPR_15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Мощность"/>
      <sheetName val="индексация 2014-20г"/>
      <sheetName val="расчет для ПЭО "/>
      <sheetName val="прил.№1"/>
      <sheetName val="прил.№2 (2018)"/>
      <sheetName val="прил.№2 (2020)"/>
      <sheetName val="Прил. №3"/>
      <sheetName val="Расчет(Прогноз 2019)"/>
      <sheetName val="Расчет(2020)"/>
      <sheetName val="Свод раб. врем."/>
      <sheetName val="6-10 (до 150)"/>
      <sheetName val=" 6-10 (150-670) "/>
      <sheetName val="6-10 (выше 670)"/>
      <sheetName val="0,4 (15-150)"/>
      <sheetName val="0,4(выше 150)"/>
    </sheetNames>
    <sheetDataSet>
      <sheetData sheetId="0"/>
      <sheetData sheetId="1">
        <row r="19">
          <cell r="O19">
            <v>1000</v>
          </cell>
          <cell r="P1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50331.77368772107</v>
          </cell>
        </row>
        <row r="15">
          <cell r="B15">
            <v>18682.099403739263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Лист1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1"/>
      <sheetName val="10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</sheetNames>
    <sheetDataSet>
      <sheetData sheetId="0" refreshError="1">
        <row r="14">
          <cell r="B14">
            <v>2010</v>
          </cell>
        </row>
        <row r="15">
          <cell r="B15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8"/>
  <sheetViews>
    <sheetView tabSelected="1" zoomScale="85" zoomScaleNormal="85" workbookViewId="0">
      <selection activeCell="K20" sqref="K20"/>
    </sheetView>
  </sheetViews>
  <sheetFormatPr defaultRowHeight="15"/>
  <cols>
    <col min="1" max="1" width="9.140625" style="1"/>
    <col min="2" max="2" width="33.7109375" style="1" customWidth="1"/>
    <col min="3" max="3" width="19.42578125" style="1" customWidth="1"/>
    <col min="4" max="4" width="21.85546875" style="1" customWidth="1"/>
    <col min="5" max="5" width="17.85546875" style="1" customWidth="1"/>
    <col min="6" max="6" width="24.5703125" style="1" customWidth="1"/>
    <col min="7" max="7" width="15" style="1" customWidth="1"/>
    <col min="8" max="10" width="9.140625" style="1"/>
    <col min="11" max="11" width="10.85546875" style="1" bestFit="1" customWidth="1"/>
    <col min="12" max="16384" width="9.140625" style="1"/>
  </cols>
  <sheetData>
    <row r="1" spans="1:11">
      <c r="C1" s="2"/>
      <c r="D1" s="2"/>
    </row>
    <row r="2" spans="1:11">
      <c r="F2" s="3" t="s">
        <v>0</v>
      </c>
      <c r="J2" s="4"/>
      <c r="K2" s="4"/>
    </row>
    <row r="3" spans="1:11">
      <c r="F3" s="3" t="s">
        <v>1</v>
      </c>
      <c r="J3" s="4"/>
      <c r="K3" s="4"/>
    </row>
    <row r="4" spans="1:11">
      <c r="F4" s="3" t="s">
        <v>2</v>
      </c>
      <c r="J4" s="4"/>
      <c r="K4" s="4"/>
    </row>
    <row r="5" spans="1:11">
      <c r="F5" s="3" t="s">
        <v>3</v>
      </c>
      <c r="J5" s="4"/>
      <c r="K5" s="4"/>
    </row>
    <row r="6" spans="1:11">
      <c r="F6" s="3" t="s">
        <v>4</v>
      </c>
      <c r="J6" s="4"/>
      <c r="K6" s="4"/>
    </row>
    <row r="7" spans="1:11" ht="18.75">
      <c r="A7" s="5"/>
    </row>
    <row r="8" spans="1:11" ht="18.75">
      <c r="A8" s="6" t="s">
        <v>5</v>
      </c>
      <c r="B8" s="6"/>
      <c r="C8" s="6"/>
      <c r="D8" s="6"/>
      <c r="E8" s="6"/>
      <c r="F8" s="6"/>
    </row>
    <row r="9" spans="1:11" ht="18.75">
      <c r="A9" s="6" t="s">
        <v>6</v>
      </c>
      <c r="B9" s="6"/>
      <c r="C9" s="6"/>
      <c r="D9" s="6"/>
      <c r="E9" s="6"/>
      <c r="F9" s="6"/>
    </row>
    <row r="10" spans="1:11" ht="18.75">
      <c r="A10" s="6" t="s">
        <v>7</v>
      </c>
      <c r="B10" s="6"/>
      <c r="C10" s="6"/>
      <c r="D10" s="6"/>
      <c r="E10" s="6"/>
      <c r="F10" s="6"/>
    </row>
    <row r="11" spans="1:11" ht="18.75">
      <c r="A11" s="7" t="s">
        <v>8</v>
      </c>
      <c r="B11" s="7"/>
      <c r="C11" s="7"/>
      <c r="D11" s="7"/>
      <c r="E11" s="7"/>
      <c r="F11" s="7"/>
    </row>
    <row r="12" spans="1:11" ht="18.75">
      <c r="A12" s="8"/>
      <c r="B12" s="8"/>
      <c r="C12" s="8"/>
      <c r="D12" s="8"/>
      <c r="E12" s="8"/>
      <c r="F12" s="8"/>
    </row>
    <row r="13" spans="1:11" ht="15.75" thickBot="1"/>
    <row r="14" spans="1:11" ht="53.25" customHeight="1" thickBot="1">
      <c r="A14" s="9" t="s">
        <v>9</v>
      </c>
      <c r="B14" s="9" t="s">
        <v>10</v>
      </c>
      <c r="C14" s="10" t="s">
        <v>11</v>
      </c>
      <c r="D14" s="10"/>
      <c r="E14" s="11"/>
      <c r="F14" s="9" t="s">
        <v>12</v>
      </c>
    </row>
    <row r="15" spans="1:11" ht="75.75" thickBot="1">
      <c r="A15" s="12"/>
      <c r="B15" s="12"/>
      <c r="C15" s="13" t="s">
        <v>13</v>
      </c>
      <c r="D15" s="13" t="s">
        <v>14</v>
      </c>
      <c r="E15" s="13" t="s">
        <v>15</v>
      </c>
      <c r="F15" s="12"/>
    </row>
    <row r="16" spans="1:11" ht="19.5" thickBot="1">
      <c r="A16" s="14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</row>
    <row r="17" spans="1:10" ht="75.75" thickBot="1">
      <c r="A17" s="14" t="s">
        <v>16</v>
      </c>
      <c r="B17" s="15" t="s">
        <v>17</v>
      </c>
      <c r="C17" s="16">
        <f>'[1]Расчет(2020)'!B7</f>
        <v>50331.77368772107</v>
      </c>
      <c r="D17" s="17">
        <f>[1]Мощность!P19</f>
        <v>1</v>
      </c>
      <c r="E17" s="16">
        <f>[1]Мощность!O19</f>
        <v>1000</v>
      </c>
      <c r="F17" s="16">
        <f>C17/D17</f>
        <v>50331.77368772107</v>
      </c>
    </row>
    <row r="18" spans="1:10" ht="57" thickBot="1">
      <c r="A18" s="14" t="s">
        <v>18</v>
      </c>
      <c r="B18" s="15" t="s">
        <v>19</v>
      </c>
      <c r="C18" s="16">
        <f>'[1]Расчет(2020)'!B15</f>
        <v>18682.099403739263</v>
      </c>
      <c r="D18" s="17">
        <f>D17</f>
        <v>1</v>
      </c>
      <c r="E18" s="16">
        <f>E17</f>
        <v>1000</v>
      </c>
      <c r="F18" s="16">
        <f>C18/D18</f>
        <v>18682.099403739263</v>
      </c>
    </row>
    <row r="19" spans="1:10" ht="19.5" thickBot="1">
      <c r="A19" s="14" t="s">
        <v>20</v>
      </c>
      <c r="B19" s="15" t="s">
        <v>21</v>
      </c>
      <c r="C19" s="16">
        <f>C18+C17</f>
        <v>69013.873091460337</v>
      </c>
      <c r="D19" s="17">
        <f>D18</f>
        <v>1</v>
      </c>
      <c r="E19" s="16">
        <f>E18</f>
        <v>1000</v>
      </c>
      <c r="F19" s="16">
        <f>F17+F18</f>
        <v>69013.873091460337</v>
      </c>
    </row>
    <row r="22" spans="1:10" ht="15.75">
      <c r="F22" s="18"/>
      <c r="G22" s="19"/>
      <c r="H22" s="18"/>
      <c r="I22" s="19"/>
      <c r="J22" s="18"/>
    </row>
    <row r="23" spans="1:10" ht="18.75">
      <c r="B23" s="20" t="s">
        <v>22</v>
      </c>
      <c r="C23" s="20"/>
      <c r="D23" s="21"/>
      <c r="E23" s="22" t="s">
        <v>23</v>
      </c>
    </row>
    <row r="24" spans="1:10" ht="18.75">
      <c r="C24" s="23"/>
      <c r="D24" s="23"/>
      <c r="E24" s="24"/>
    </row>
    <row r="25" spans="1:10" ht="18.75">
      <c r="B25" s="20" t="s">
        <v>24</v>
      </c>
      <c r="C25" s="20"/>
      <c r="D25" s="21"/>
      <c r="E25" s="22" t="s">
        <v>25</v>
      </c>
    </row>
    <row r="26" spans="1:10" ht="18.75">
      <c r="B26" s="23"/>
      <c r="C26" s="25"/>
      <c r="D26" s="25"/>
      <c r="E26" s="26"/>
    </row>
    <row r="27" spans="1:10" ht="18.75">
      <c r="B27" s="23" t="s">
        <v>26</v>
      </c>
      <c r="E27" s="26" t="s">
        <v>27</v>
      </c>
    </row>
    <row r="28" spans="1:10" s="26" customFormat="1" ht="18.75">
      <c r="B28" s="1"/>
      <c r="C28" s="1"/>
      <c r="D28" s="1"/>
      <c r="E28" s="1"/>
      <c r="F28" s="1"/>
      <c r="G28" s="1"/>
      <c r="H28" s="1"/>
    </row>
  </sheetData>
  <mergeCells count="9">
    <mergeCell ref="C1:D1"/>
    <mergeCell ref="A8:F8"/>
    <mergeCell ref="A9:F9"/>
    <mergeCell ref="A10:F10"/>
    <mergeCell ref="A11:F11"/>
    <mergeCell ref="A14:A15"/>
    <mergeCell ref="B14:B15"/>
    <mergeCell ref="C14:E14"/>
    <mergeCell ref="F14:F15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прил.№2 (2020)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2019-10-31T06:52:43Z</dcterms:modified>
</cp:coreProperties>
</file>